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zares-my.sharepoint.com/personal/ctorresc_unizar_es/Documents/Termoeconomia/Manual TaesLab/Ejemplos/powerplant/"/>
    </mc:Choice>
  </mc:AlternateContent>
  <xr:revisionPtr revIDLastSave="0" documentId="13_ncr:40009_{B666E848-284D-46CE-8A1F-9F3B618CC81A}" xr6:coauthVersionLast="47" xr6:coauthVersionMax="47" xr10:uidLastSave="{00000000-0000-0000-0000-000000000000}"/>
  <bookViews>
    <workbookView xWindow="5580" yWindow="495" windowWidth="17265" windowHeight="12525" activeTab="1"/>
  </bookViews>
  <sheets>
    <sheet name="Exergy" sheetId="6" r:id="rId1"/>
    <sheet name="Index" sheetId="7" r:id="rId2"/>
    <sheet name="Reference" sheetId="1" r:id="rId3"/>
    <sheet name="ETV89" sheetId="2" r:id="rId4"/>
    <sheet name="ALT97" sheetId="3" r:id="rId5"/>
    <sheet name="CND8" sheetId="4" r:id="rId6"/>
    <sheet name="T490" sheetId="5" r:id="rId7"/>
  </sheets>
  <definedNames>
    <definedName name="ALT97_" localSheetId="4">'ALT97'!$B$1:$G$24</definedName>
    <definedName name="CND8_" localSheetId="5">'CND8'!$I$1:$O$24</definedName>
    <definedName name="ETV89_" localSheetId="3">'ETV89'!$B$1:$G$24</definedName>
    <definedName name="T490_" localSheetId="6">'T490'!$H$1:$N$24</definedName>
  </definedNames>
  <calcPr calcId="0"/>
</workbook>
</file>

<file path=xl/calcChain.xml><?xml version="1.0" encoding="utf-8"?>
<calcChain xmlns="http://schemas.openxmlformats.org/spreadsheetml/2006/main">
  <c r="C24" i="6" l="1"/>
  <c r="D24" i="6"/>
  <c r="E24" i="6"/>
  <c r="F24" i="6"/>
  <c r="B24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F2" i="6"/>
  <c r="E2" i="6"/>
  <c r="D2" i="6"/>
  <c r="C2" i="6"/>
  <c r="B2" i="6"/>
  <c r="A23" i="6"/>
  <c r="A24" i="6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1" i="6"/>
  <c r="B1" i="4"/>
  <c r="C1" i="4"/>
  <c r="D1" i="4"/>
  <c r="E1" i="4"/>
  <c r="F1" i="4"/>
  <c r="G1" i="4"/>
  <c r="A23" i="4"/>
  <c r="A24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1" i="4"/>
  <c r="A20" i="5"/>
  <c r="A21" i="5"/>
  <c r="A22" i="5"/>
  <c r="A23" i="5"/>
  <c r="A24" i="5"/>
  <c r="A2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B1" i="5"/>
  <c r="C1" i="5"/>
  <c r="D1" i="5"/>
  <c r="E1" i="5"/>
  <c r="F1" i="5"/>
  <c r="G1" i="5"/>
  <c r="A1" i="5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B1" i="3"/>
  <c r="C1" i="3"/>
  <c r="D1" i="3"/>
  <c r="E1" i="3"/>
  <c r="F1" i="3"/>
  <c r="G1" i="3"/>
  <c r="A1" i="3"/>
  <c r="B1" i="2"/>
  <c r="C1" i="2"/>
  <c r="D1" i="2"/>
  <c r="E1" i="2"/>
  <c r="F1" i="2"/>
  <c r="G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1" i="2"/>
</calcChain>
</file>

<file path=xl/connections.xml><?xml version="1.0" encoding="utf-8"?>
<connections xmlns="http://schemas.openxmlformats.org/spreadsheetml/2006/main">
  <connection id="1" name="ALT97" type="6" refreshedVersion="8" deleted="1" background="1" saveData="1">
    <textPr codePage="850" sourceFile="D:\OneDrive - unizar.es\Termoeconomia\Modelos EES\SteamCycle\Simulaciones\ALT97.CSV" comma="1">
      <textFields count="7">
        <textField/>
        <textField/>
        <textField/>
        <textField/>
        <textField/>
        <textField/>
        <textField/>
      </textFields>
    </textPr>
  </connection>
  <connection id="2" name="CND8" type="6" refreshedVersion="8" deleted="1" background="1" saveData="1">
    <textPr codePage="850" sourceFile="D:\OneDrive - unizar.es\Termoeconomia\Modelos EES\SteamCycle\Simulaciones\CND8.CSV" comma="1">
      <textFields count="7">
        <textField/>
        <textField/>
        <textField/>
        <textField/>
        <textField/>
        <textField/>
        <textField/>
      </textFields>
    </textPr>
  </connection>
  <connection id="3" name="ETV89" type="6" refreshedVersion="8" deleted="1" background="1" saveData="1">
    <textPr codePage="850" sourceFile="D:\OneDrive - unizar.es\Termoeconomia\Modelos EES\SteamCycle\Simulaciones\ETV89.CSV" comma="1">
      <textFields count="7">
        <textField/>
        <textField/>
        <textField/>
        <textField/>
        <textField/>
        <textField/>
        <textField/>
      </textFields>
    </textPr>
  </connection>
  <connection id="4" name="T490" type="6" refreshedVersion="8" deleted="1" background="1" saveData="1">
    <textPr codePage="850" sourceFile="D:\OneDrive - unizar.es\Termoeconomia\Modelos EES\SteamCycle\Simulaciones\T490.CSV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<sst xmlns="http://schemas.openxmlformats.org/spreadsheetml/2006/main" count="47" uniqueCount="42">
  <si>
    <t>key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</si>
  <si>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</si>
  <si>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</si>
  <si>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</si>
  <si>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</si>
  <si>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</si>
  <si>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</si>
  <si>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</si>
  <si>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</si>
  <si>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</si>
  <si>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</si>
  <si>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</si>
  <si>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</si>
  <si>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</si>
  <si>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</si>
  <si>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GN</t>
  </si>
  <si>
    <t>WTA1</t>
  </si>
  <si>
    <t>WTA2</t>
  </si>
  <si>
    <t>WTB1</t>
  </si>
  <si>
    <t>WTB2</t>
  </si>
  <si>
    <t>WP1</t>
  </si>
  <si>
    <t>WP2</t>
  </si>
  <si>
    <t>WN</t>
  </si>
  <si>
    <t>QC</t>
  </si>
  <si>
    <t>p (bar)</t>
  </si>
  <si>
    <t>s (kJ/kg K)</t>
  </si>
  <si>
    <t>m (kg/s)</t>
  </si>
  <si>
    <t>B (kW)</t>
  </si>
  <si>
    <t>h (kJ/kg)</t>
  </si>
  <si>
    <r>
      <t>T (</t>
    </r>
    <r>
      <rPr>
        <sz val="11"/>
        <color theme="1"/>
        <rFont val="Calibri"/>
        <family val="2"/>
      </rPr>
      <t>°C)</t>
    </r>
  </si>
  <si>
    <t>Reference</t>
  </si>
  <si>
    <t>ETV89</t>
  </si>
  <si>
    <t>ALT97</t>
  </si>
  <si>
    <t>CND8</t>
  </si>
  <si>
    <t>T490</t>
  </si>
  <si>
    <t>Description</t>
  </si>
  <si>
    <t>Reference State</t>
  </si>
  <si>
    <t>State</t>
  </si>
  <si>
    <t>Turbines efficiency 89%</t>
  </si>
  <si>
    <t>Generator efficiency 97%</t>
  </si>
  <si>
    <t>Condenser Pressure 0.08 bar</t>
  </si>
  <si>
    <t>Temperature main steam 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</si>
</sst>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TV89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ALT97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ND8" connectionId="2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T490" connectionId="4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B1" sqref="B1:F1"/>
    </sheetView>
  </sheetViews>
  <sheetFormatPr baseColWidth="10" defaultRowHeight="15" x14ac:dyDescent="0.25"/>
  <cols>
    <col min="2" max="2" width="11.85546875" bestFit="1" customWidth="1"/>
  </cols>
  <sheetData>
    <row r="1" spans="1:6" x14ac:dyDescent="0.25">
      <c r="A1" s="1" t="str">
        <f>Reference!A1</f>
        <v>key</v>
      </c>
      <c r="B1" s="1" t="s">
        <v>30</v>
      </c>
      <c r="C1" s="1" t="s">
        <v>31</v>
      </c>
      <c r="D1" s="1" t="s">
        <v>32</v>
      </c>
      <c r="E1" s="1" t="s">
        <v>33</v>
      </c>
      <c r="F1" s="1" t="s">
        <v>34</v>
      </c>
    </row>
    <row r="2" spans="1:6" x14ac:dyDescent="0.25">
      <c r="A2" s="1" t="str">
        <f>Reference!A2</f>
        <v>B1</v>
      </c>
      <c r="B2">
        <f>Reference!G2</f>
        <v>119669</v>
      </c>
      <c r="C2">
        <f>'ETV89'!G2</f>
        <v>120857</v>
      </c>
      <c r="D2">
        <f>'ALT97'!G2</f>
        <v>120916</v>
      </c>
      <c r="E2">
        <f>'CND8'!G2</f>
        <v>121830</v>
      </c>
      <c r="F2">
        <f>'T490'!G2</f>
        <v>119366</v>
      </c>
    </row>
    <row r="3" spans="1:6" x14ac:dyDescent="0.25">
      <c r="A3" s="1" t="str">
        <f>Reference!A3</f>
        <v>B2</v>
      </c>
      <c r="B3">
        <f>Reference!G3</f>
        <v>72941</v>
      </c>
      <c r="C3">
        <f>'ETV89'!G3</f>
        <v>73841</v>
      </c>
      <c r="D3">
        <f>'ALT97'!G3</f>
        <v>73701</v>
      </c>
      <c r="E3">
        <f>'CND8'!G3</f>
        <v>74258</v>
      </c>
      <c r="F3">
        <f>'T490'!G3</f>
        <v>72842</v>
      </c>
    </row>
    <row r="4" spans="1:6" x14ac:dyDescent="0.25">
      <c r="A4" s="1" t="str">
        <f>Reference!A4</f>
        <v>B3</v>
      </c>
      <c r="B4">
        <f>Reference!G4</f>
        <v>62368</v>
      </c>
      <c r="C4">
        <f>'ETV89'!G4</f>
        <v>63159</v>
      </c>
      <c r="D4">
        <f>'ALT97'!G4</f>
        <v>63018</v>
      </c>
      <c r="E4">
        <f>'CND8'!G4</f>
        <v>63494</v>
      </c>
      <c r="F4">
        <f>'T490'!G4</f>
        <v>62376</v>
      </c>
    </row>
    <row r="5" spans="1:6" x14ac:dyDescent="0.25">
      <c r="A5" s="1" t="str">
        <f>Reference!A5</f>
        <v>B4</v>
      </c>
      <c r="B5">
        <f>Reference!G5</f>
        <v>81615</v>
      </c>
      <c r="C5">
        <f>'ETV89'!G5</f>
        <v>82454</v>
      </c>
      <c r="D5">
        <f>'ALT97'!G5</f>
        <v>82466</v>
      </c>
      <c r="E5">
        <f>'CND8'!G5</f>
        <v>83089</v>
      </c>
      <c r="F5">
        <f>'T490'!G5</f>
        <v>82209</v>
      </c>
    </row>
    <row r="6" spans="1:6" x14ac:dyDescent="0.25">
      <c r="A6" s="1" t="str">
        <f>Reference!A6</f>
        <v>B5</v>
      </c>
      <c r="B6">
        <f>Reference!G6</f>
        <v>54430</v>
      </c>
      <c r="C6">
        <f>'ETV89'!G6</f>
        <v>55082</v>
      </c>
      <c r="D6">
        <f>'ALT97'!G6</f>
        <v>54997</v>
      </c>
      <c r="E6">
        <f>'CND8'!G6</f>
        <v>55834</v>
      </c>
      <c r="F6">
        <f>'T490'!G6</f>
        <v>54836</v>
      </c>
    </row>
    <row r="7" spans="1:6" x14ac:dyDescent="0.25">
      <c r="A7" s="1" t="str">
        <f>Reference!A7</f>
        <v>B6</v>
      </c>
      <c r="B7">
        <f>Reference!G7</f>
        <v>7492</v>
      </c>
      <c r="C7">
        <f>'ETV89'!G7</f>
        <v>7599</v>
      </c>
      <c r="D7">
        <f>'ALT97'!G7</f>
        <v>7570</v>
      </c>
      <c r="E7">
        <f>'CND8'!G7</f>
        <v>10159</v>
      </c>
      <c r="F7">
        <f>'T490'!G7</f>
        <v>7548</v>
      </c>
    </row>
    <row r="8" spans="1:6" x14ac:dyDescent="0.25">
      <c r="A8" s="1" t="str">
        <f>Reference!A8</f>
        <v>B7</v>
      </c>
      <c r="B8">
        <f>Reference!G8</f>
        <v>105.4</v>
      </c>
      <c r="C8">
        <f>'ETV89'!G8</f>
        <v>106.5</v>
      </c>
      <c r="D8">
        <f>'ALT97'!G8</f>
        <v>106.5</v>
      </c>
      <c r="E8">
        <f>'CND8'!G8</f>
        <v>193.9</v>
      </c>
      <c r="F8">
        <f>'T490'!G8</f>
        <v>106.2</v>
      </c>
    </row>
    <row r="9" spans="1:6" x14ac:dyDescent="0.25">
      <c r="A9" s="1" t="str">
        <f>Reference!A9</f>
        <v>B8</v>
      </c>
      <c r="B9">
        <f>Reference!G9</f>
        <v>130.1</v>
      </c>
      <c r="C9">
        <f>'ETV89'!G9</f>
        <v>131.5</v>
      </c>
      <c r="D9">
        <f>'ALT97'!G9</f>
        <v>131.5</v>
      </c>
      <c r="E9">
        <f>'CND8'!G9</f>
        <v>219.3</v>
      </c>
      <c r="F9">
        <f>'T490'!G9</f>
        <v>131.1</v>
      </c>
    </row>
    <row r="10" spans="1:6" x14ac:dyDescent="0.25">
      <c r="A10" s="1" t="str">
        <f>Reference!A10</f>
        <v>B9</v>
      </c>
      <c r="B10">
        <f>Reference!G10</f>
        <v>7205</v>
      </c>
      <c r="C10">
        <f>'ETV89'!G10</f>
        <v>7276</v>
      </c>
      <c r="D10">
        <f>'ALT97'!G10</f>
        <v>7280</v>
      </c>
      <c r="E10">
        <f>'CND8'!G10</f>
        <v>7335</v>
      </c>
      <c r="F10">
        <f>'T490'!G10</f>
        <v>7268</v>
      </c>
    </row>
    <row r="11" spans="1:6" x14ac:dyDescent="0.25">
      <c r="A11" s="1" t="str">
        <f>Reference!A11</f>
        <v>B10</v>
      </c>
      <c r="B11">
        <f>Reference!G11</f>
        <v>8158</v>
      </c>
      <c r="C11">
        <f>'ETV89'!G11</f>
        <v>8239</v>
      </c>
      <c r="D11">
        <f>'ALT97'!G11</f>
        <v>8243</v>
      </c>
      <c r="E11">
        <f>'CND8'!G11</f>
        <v>8305</v>
      </c>
      <c r="F11">
        <f>'T490'!G11</f>
        <v>8238</v>
      </c>
    </row>
    <row r="12" spans="1:6" x14ac:dyDescent="0.25">
      <c r="A12" s="1" t="str">
        <f>Reference!A12</f>
        <v>B11</v>
      </c>
      <c r="B12">
        <f>Reference!G12</f>
        <v>16346</v>
      </c>
      <c r="C12">
        <f>'ETV89'!G12</f>
        <v>16508</v>
      </c>
      <c r="D12">
        <f>'ALT97'!G12</f>
        <v>16516</v>
      </c>
      <c r="E12">
        <f>'CND8'!G12</f>
        <v>16641</v>
      </c>
      <c r="F12">
        <f>'T490'!G12</f>
        <v>16495</v>
      </c>
    </row>
    <row r="13" spans="1:6" x14ac:dyDescent="0.25">
      <c r="A13" s="1" t="str">
        <f>Reference!A13</f>
        <v>B12</v>
      </c>
      <c r="B13">
        <f>Reference!G13</f>
        <v>11581</v>
      </c>
      <c r="C13">
        <f>'ETV89'!G13</f>
        <v>11695</v>
      </c>
      <c r="D13">
        <f>'ALT97'!G13</f>
        <v>11702</v>
      </c>
      <c r="E13">
        <f>'CND8'!G13</f>
        <v>11790</v>
      </c>
      <c r="F13">
        <f>'T490'!G13</f>
        <v>11684</v>
      </c>
    </row>
    <row r="14" spans="1:6" x14ac:dyDescent="0.25">
      <c r="A14" s="1" t="str">
        <f>Reference!A14</f>
        <v>B13</v>
      </c>
      <c r="B14">
        <f>Reference!G14</f>
        <v>2207</v>
      </c>
      <c r="C14">
        <f>'ETV89'!G14</f>
        <v>2224</v>
      </c>
      <c r="D14">
        <f>'ALT97'!G14</f>
        <v>2230</v>
      </c>
      <c r="E14">
        <f>'CND8'!G14</f>
        <v>2247</v>
      </c>
      <c r="F14">
        <f>'T490'!G14</f>
        <v>2246</v>
      </c>
    </row>
    <row r="15" spans="1:6" x14ac:dyDescent="0.25">
      <c r="A15" s="1" t="str">
        <f>Reference!A15</f>
        <v>B14</v>
      </c>
      <c r="B15">
        <f>Reference!G15</f>
        <v>8580</v>
      </c>
      <c r="C15">
        <f>'ETV89'!G15</f>
        <v>8677</v>
      </c>
      <c r="D15">
        <f>'ALT97'!G15</f>
        <v>8669</v>
      </c>
      <c r="E15">
        <f>'CND8'!G15</f>
        <v>8315</v>
      </c>
      <c r="F15">
        <f>'T490'!G15</f>
        <v>8632</v>
      </c>
    </row>
    <row r="16" spans="1:6" x14ac:dyDescent="0.25">
      <c r="A16" s="1" t="str">
        <f>Reference!A16</f>
        <v>GN</v>
      </c>
      <c r="B16">
        <f>Reference!G16</f>
        <v>286333</v>
      </c>
      <c r="C16">
        <f>'ETV89'!G16</f>
        <v>288733</v>
      </c>
      <c r="D16">
        <f>'ALT97'!G16</f>
        <v>289318</v>
      </c>
      <c r="E16">
        <f>'CND8'!G16</f>
        <v>291505</v>
      </c>
      <c r="F16">
        <f>'T490'!G16</f>
        <v>287575</v>
      </c>
    </row>
    <row r="17" spans="1:6" x14ac:dyDescent="0.25">
      <c r="A17" s="1" t="str">
        <f>Reference!A17</f>
        <v>WTA1</v>
      </c>
      <c r="B17">
        <f>Reference!G17</f>
        <v>33159</v>
      </c>
      <c r="C17">
        <f>'ETV89'!G17</f>
        <v>33116</v>
      </c>
      <c r="D17">
        <f>'ALT97'!G17</f>
        <v>33505</v>
      </c>
      <c r="E17">
        <f>'CND8'!G17</f>
        <v>33758</v>
      </c>
      <c r="F17">
        <f>'T490'!G17</f>
        <v>32843</v>
      </c>
    </row>
    <row r="18" spans="1:6" x14ac:dyDescent="0.25">
      <c r="A18" s="1" t="str">
        <f>Reference!A18</f>
        <v>WTA2</v>
      </c>
      <c r="B18">
        <f>Reference!G18</f>
        <v>9893</v>
      </c>
      <c r="C18">
        <f>'ETV89'!G18</f>
        <v>9926</v>
      </c>
      <c r="D18">
        <f>'ALT97'!G18</f>
        <v>9996</v>
      </c>
      <c r="E18">
        <f>'CND8'!G18</f>
        <v>10071</v>
      </c>
      <c r="F18">
        <f>'T490'!G18</f>
        <v>9784</v>
      </c>
    </row>
    <row r="19" spans="1:6" x14ac:dyDescent="0.25">
      <c r="A19" s="1" t="str">
        <f>Reference!A19</f>
        <v>WTB1</v>
      </c>
      <c r="B19">
        <f>Reference!G19</f>
        <v>17639</v>
      </c>
      <c r="C19">
        <f>'ETV89'!G19</f>
        <v>17622</v>
      </c>
      <c r="D19">
        <f>'ALT97'!G19</f>
        <v>17823</v>
      </c>
      <c r="E19">
        <f>'CND8'!G19</f>
        <v>17958</v>
      </c>
      <c r="F19">
        <f>'T490'!G19</f>
        <v>17767</v>
      </c>
    </row>
    <row r="20" spans="1:6" x14ac:dyDescent="0.25">
      <c r="A20" s="1" t="str">
        <f>Reference!A20</f>
        <v>WTB2</v>
      </c>
      <c r="B20">
        <f>Reference!G20</f>
        <v>42466</v>
      </c>
      <c r="C20">
        <f>'ETV89'!G20</f>
        <v>42504</v>
      </c>
      <c r="D20">
        <f>'ALT97'!G20</f>
        <v>42909</v>
      </c>
      <c r="E20">
        <f>'CND8'!G20</f>
        <v>41391</v>
      </c>
      <c r="F20">
        <f>'T490'!G20</f>
        <v>42784</v>
      </c>
    </row>
    <row r="21" spans="1:6" x14ac:dyDescent="0.25">
      <c r="A21" s="1" t="str">
        <f>Reference!A21</f>
        <v>WP1</v>
      </c>
      <c r="B21">
        <f>Reference!G21</f>
        <v>28.84</v>
      </c>
      <c r="C21">
        <f>'ETV89'!G21</f>
        <v>29.14</v>
      </c>
      <c r="D21">
        <f>'ALT97'!G21</f>
        <v>29.14</v>
      </c>
      <c r="E21">
        <f>'CND8'!G21</f>
        <v>29.49</v>
      </c>
      <c r="F21">
        <f>'T490'!G21</f>
        <v>29.05</v>
      </c>
    </row>
    <row r="22" spans="1:6" x14ac:dyDescent="0.25">
      <c r="A22" s="1" t="str">
        <f>Reference!A22</f>
        <v>WP2</v>
      </c>
      <c r="B22">
        <f>Reference!G22</f>
        <v>1065</v>
      </c>
      <c r="C22">
        <f>'ETV89'!G22</f>
        <v>1076</v>
      </c>
      <c r="D22">
        <f>'ALT97'!G22</f>
        <v>1076</v>
      </c>
      <c r="E22">
        <f>'CND8'!G22</f>
        <v>1084</v>
      </c>
      <c r="F22">
        <f>'T490'!G22</f>
        <v>1085</v>
      </c>
    </row>
    <row r="23" spans="1:6" x14ac:dyDescent="0.25">
      <c r="A23" s="1" t="str">
        <f>Reference!A23</f>
        <v>WN</v>
      </c>
      <c r="B23">
        <f>Reference!G23</f>
        <v>100000</v>
      </c>
      <c r="C23">
        <f>'ETV89'!G23</f>
        <v>100000</v>
      </c>
      <c r="D23">
        <f>'ALT97'!G23</f>
        <v>100000</v>
      </c>
      <c r="E23">
        <f>'CND8'!G23</f>
        <v>100000</v>
      </c>
      <c r="F23">
        <f>'T490'!G23</f>
        <v>100000</v>
      </c>
    </row>
    <row r="24" spans="1:6" x14ac:dyDescent="0.25">
      <c r="A24" s="1" t="str">
        <f>Reference!A24</f>
        <v>QC</v>
      </c>
      <c r="B24">
        <f>B7-B8</f>
        <v>7386.6</v>
      </c>
      <c r="C24">
        <f t="shared" ref="C24:F24" si="0">C7-C8</f>
        <v>7492.5</v>
      </c>
      <c r="D24">
        <f t="shared" si="0"/>
        <v>7463.5</v>
      </c>
      <c r="E24">
        <f t="shared" si="0"/>
        <v>9965.1</v>
      </c>
      <c r="F24">
        <f t="shared" si="0"/>
        <v>7441.8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6" sqref="B6"/>
    </sheetView>
  </sheetViews>
  <sheetFormatPr baseColWidth="10" defaultRowHeight="15" x14ac:dyDescent="0.25"/>
  <cols>
    <col min="2" max="2" width="44.85546875" customWidth="1"/>
  </cols>
  <sheetData>
    <row r="1" spans="1:2" x14ac:dyDescent="0.25">
      <c r="A1" s="1" t="s">
        <v>37</v>
      </c>
      <c r="B1" s="1" t="s">
        <v>35</v>
      </c>
    </row>
    <row r="2" spans="1:2" x14ac:dyDescent="0.25">
      <c r="A2" s="1" t="s">
        <v>30</v>
      </c>
      <c r="B2" t="s">
        <v>36</v>
      </c>
    </row>
    <row r="3" spans="1:2" x14ac:dyDescent="0.25">
      <c r="A3" s="1" t="s">
        <v>31</v>
      </c>
      <c r="B3" t="s">
        <v>38</v>
      </c>
    </row>
    <row r="4" spans="1:2" x14ac:dyDescent="0.25">
      <c r="A4" s="1" t="s">
        <v>32</v>
      </c>
      <c r="B4" t="s">
        <v>39</v>
      </c>
    </row>
    <row r="5" spans="1:2" x14ac:dyDescent="0.25">
      <c r="A5" s="1" t="s">
        <v>33</v>
      </c>
      <c r="B5" t="s">
        <v>40</v>
      </c>
    </row>
    <row r="6" spans="1:2" x14ac:dyDescent="0.25">
      <c r="A6" s="1" t="s">
        <v>34</v>
      </c>
      <c r="B6" t="s">
        <v>41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A24"/>
    </sheetView>
  </sheetViews>
  <sheetFormatPr baseColWidth="10" defaultRowHeight="15" x14ac:dyDescent="0.25"/>
  <cols>
    <col min="1" max="1" width="8.28515625" customWidth="1"/>
  </cols>
  <sheetData>
    <row r="1" spans="1:7" x14ac:dyDescent="0.25">
      <c r="A1" s="1" t="s">
        <v>0</v>
      </c>
      <c r="B1" s="1" t="s">
        <v>24</v>
      </c>
      <c r="C1" s="1" t="s">
        <v>29</v>
      </c>
      <c r="D1" s="1" t="s">
        <v>28</v>
      </c>
      <c r="E1" s="1" t="s">
        <v>25</v>
      </c>
      <c r="F1" s="1" t="s">
        <v>26</v>
      </c>
      <c r="G1" s="1" t="s">
        <v>27</v>
      </c>
    </row>
    <row r="2" spans="1:7" x14ac:dyDescent="0.25">
      <c r="A2" s="1" t="s">
        <v>1</v>
      </c>
      <c r="B2">
        <v>100</v>
      </c>
      <c r="C2">
        <v>500</v>
      </c>
      <c r="D2">
        <v>3374</v>
      </c>
      <c r="E2">
        <v>6.5970000000000004</v>
      </c>
      <c r="F2">
        <v>82.93</v>
      </c>
      <c r="G2">
        <v>119669</v>
      </c>
    </row>
    <row r="3" spans="1:7" x14ac:dyDescent="0.25">
      <c r="A3" s="1" t="s">
        <v>2</v>
      </c>
      <c r="B3">
        <v>20</v>
      </c>
      <c r="C3">
        <v>279.39999999999998</v>
      </c>
      <c r="D3">
        <v>2974</v>
      </c>
      <c r="E3">
        <v>6.6790000000000003</v>
      </c>
      <c r="F3">
        <v>71.569999999999993</v>
      </c>
      <c r="G3">
        <v>72941</v>
      </c>
    </row>
    <row r="4" spans="1:7" x14ac:dyDescent="0.25">
      <c r="A4" s="1" t="s">
        <v>3</v>
      </c>
      <c r="B4">
        <v>10</v>
      </c>
      <c r="C4">
        <v>203.6</v>
      </c>
      <c r="D4">
        <v>2836</v>
      </c>
      <c r="E4">
        <v>6.7110000000000003</v>
      </c>
      <c r="F4">
        <v>71.569999999999993</v>
      </c>
      <c r="G4">
        <v>62368</v>
      </c>
    </row>
    <row r="5" spans="1:7" x14ac:dyDescent="0.25">
      <c r="A5" s="1" t="s">
        <v>4</v>
      </c>
      <c r="B5">
        <v>10</v>
      </c>
      <c r="C5">
        <v>450</v>
      </c>
      <c r="D5">
        <v>3371</v>
      </c>
      <c r="E5">
        <v>7.6180000000000003</v>
      </c>
      <c r="F5">
        <v>71.569999999999993</v>
      </c>
      <c r="G5">
        <v>81615</v>
      </c>
    </row>
    <row r="6" spans="1:7" x14ac:dyDescent="0.25">
      <c r="A6" s="1" t="s">
        <v>5</v>
      </c>
      <c r="B6">
        <v>4</v>
      </c>
      <c r="C6">
        <v>328.1</v>
      </c>
      <c r="D6">
        <v>3124</v>
      </c>
      <c r="E6">
        <v>7.6639999999999997</v>
      </c>
      <c r="F6">
        <v>61.82</v>
      </c>
      <c r="G6">
        <v>54430</v>
      </c>
    </row>
    <row r="7" spans="1:7" x14ac:dyDescent="0.25">
      <c r="A7" s="1" t="s">
        <v>6</v>
      </c>
      <c r="B7">
        <v>0.06</v>
      </c>
      <c r="C7">
        <v>36.17</v>
      </c>
      <c r="D7">
        <v>2437</v>
      </c>
      <c r="E7">
        <v>7.9109999999999996</v>
      </c>
      <c r="F7">
        <v>61.82</v>
      </c>
      <c r="G7">
        <v>7492</v>
      </c>
    </row>
    <row r="8" spans="1:7" x14ac:dyDescent="0.25">
      <c r="A8" s="1" t="s">
        <v>7</v>
      </c>
      <c r="B8">
        <v>0.06</v>
      </c>
      <c r="C8">
        <v>36.17</v>
      </c>
      <c r="D8">
        <v>151.5</v>
      </c>
      <c r="E8">
        <v>0.52080000000000004</v>
      </c>
      <c r="F8">
        <v>61.82</v>
      </c>
      <c r="G8">
        <v>105.4</v>
      </c>
    </row>
    <row r="9" spans="1:7" x14ac:dyDescent="0.25">
      <c r="A9" s="1" t="s">
        <v>8</v>
      </c>
      <c r="B9">
        <v>4</v>
      </c>
      <c r="C9">
        <v>36.19</v>
      </c>
      <c r="D9">
        <v>151.9</v>
      </c>
      <c r="E9">
        <v>0.52100000000000002</v>
      </c>
      <c r="F9">
        <v>61.82</v>
      </c>
      <c r="G9">
        <v>130.1</v>
      </c>
    </row>
    <row r="10" spans="1:7" x14ac:dyDescent="0.25">
      <c r="A10" s="1" t="s">
        <v>9</v>
      </c>
      <c r="B10">
        <v>4</v>
      </c>
      <c r="C10">
        <v>143.6</v>
      </c>
      <c r="D10">
        <v>604.9</v>
      </c>
      <c r="E10">
        <v>1.7769999999999999</v>
      </c>
      <c r="F10">
        <v>82.93</v>
      </c>
      <c r="G10">
        <v>7205</v>
      </c>
    </row>
    <row r="11" spans="1:7" x14ac:dyDescent="0.25">
      <c r="A11" s="1" t="s">
        <v>10</v>
      </c>
      <c r="B11">
        <v>105</v>
      </c>
      <c r="C11">
        <v>145.1</v>
      </c>
      <c r="D11">
        <v>617.70000000000005</v>
      </c>
      <c r="E11">
        <v>1.782</v>
      </c>
      <c r="F11">
        <v>82.93</v>
      </c>
      <c r="G11">
        <v>8158</v>
      </c>
    </row>
    <row r="12" spans="1:7" x14ac:dyDescent="0.25">
      <c r="A12" s="1" t="s">
        <v>11</v>
      </c>
      <c r="B12">
        <v>105</v>
      </c>
      <c r="C12">
        <v>210</v>
      </c>
      <c r="D12">
        <v>900.8</v>
      </c>
      <c r="E12">
        <v>2.41</v>
      </c>
      <c r="F12">
        <v>82.93</v>
      </c>
      <c r="G12">
        <v>16346</v>
      </c>
    </row>
    <row r="13" spans="1:7" x14ac:dyDescent="0.25">
      <c r="A13" s="1" t="s">
        <v>12</v>
      </c>
      <c r="B13">
        <v>20</v>
      </c>
      <c r="C13">
        <v>279.39999999999998</v>
      </c>
      <c r="D13">
        <v>2974</v>
      </c>
      <c r="E13">
        <v>6.6790000000000003</v>
      </c>
      <c r="F13">
        <v>11.36</v>
      </c>
      <c r="G13">
        <v>11581</v>
      </c>
    </row>
    <row r="14" spans="1:7" x14ac:dyDescent="0.25">
      <c r="A14" s="1" t="s">
        <v>13</v>
      </c>
      <c r="B14">
        <v>20</v>
      </c>
      <c r="C14">
        <v>212.4</v>
      </c>
      <c r="D14">
        <v>908.7</v>
      </c>
      <c r="E14">
        <v>2.4470000000000001</v>
      </c>
      <c r="F14">
        <v>11.36</v>
      </c>
      <c r="G14">
        <v>2207</v>
      </c>
    </row>
    <row r="15" spans="1:7" x14ac:dyDescent="0.25">
      <c r="A15" s="1" t="s">
        <v>14</v>
      </c>
      <c r="B15">
        <v>4</v>
      </c>
      <c r="C15">
        <v>328.1</v>
      </c>
      <c r="D15">
        <v>3124</v>
      </c>
      <c r="E15">
        <v>7.6639999999999997</v>
      </c>
      <c r="F15">
        <v>9.7449999999999992</v>
      </c>
      <c r="G15">
        <v>8580</v>
      </c>
    </row>
    <row r="16" spans="1:7" x14ac:dyDescent="0.25">
      <c r="A16" s="1" t="s">
        <v>15</v>
      </c>
      <c r="F16">
        <v>5.7270000000000003</v>
      </c>
      <c r="G16">
        <v>286333</v>
      </c>
    </row>
    <row r="17" spans="1:7" x14ac:dyDescent="0.25">
      <c r="A17" s="1" t="s">
        <v>16</v>
      </c>
      <c r="G17">
        <v>33159</v>
      </c>
    </row>
    <row r="18" spans="1:7" x14ac:dyDescent="0.25">
      <c r="A18" s="1" t="s">
        <v>17</v>
      </c>
      <c r="G18">
        <v>9893</v>
      </c>
    </row>
    <row r="19" spans="1:7" x14ac:dyDescent="0.25">
      <c r="A19" s="1" t="s">
        <v>18</v>
      </c>
      <c r="G19">
        <v>17639</v>
      </c>
    </row>
    <row r="20" spans="1:7" x14ac:dyDescent="0.25">
      <c r="A20" s="1" t="s">
        <v>19</v>
      </c>
      <c r="G20">
        <v>42466</v>
      </c>
    </row>
    <row r="21" spans="1:7" x14ac:dyDescent="0.25">
      <c r="A21" s="1" t="s">
        <v>20</v>
      </c>
      <c r="G21">
        <v>28.84</v>
      </c>
    </row>
    <row r="22" spans="1:7" x14ac:dyDescent="0.25">
      <c r="A22" s="1" t="s">
        <v>21</v>
      </c>
      <c r="G22">
        <v>1065</v>
      </c>
    </row>
    <row r="23" spans="1:7" x14ac:dyDescent="0.25">
      <c r="A23" s="1" t="s">
        <v>22</v>
      </c>
      <c r="G23">
        <v>100000</v>
      </c>
    </row>
    <row r="24" spans="1:7" x14ac:dyDescent="0.25">
      <c r="A24" s="1" t="s">
        <v>23</v>
      </c>
      <c r="G24">
        <v>7386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G1"/>
    </sheetView>
  </sheetViews>
  <sheetFormatPr baseColWidth="10" defaultRowHeight="15" x14ac:dyDescent="0.25"/>
  <cols>
    <col min="1" max="1" width="8.42578125" customWidth="1"/>
    <col min="2" max="7" width="9.85546875" customWidth="1"/>
  </cols>
  <sheetData>
    <row r="1" spans="1:7" x14ac:dyDescent="0.25">
      <c r="A1" s="1" t="str">
        <f>Reference!A1</f>
        <v>key</v>
      </c>
      <c r="B1" s="1" t="str">
        <f>Reference!B1</f>
        <v>p (bar)</v>
      </c>
      <c r="C1" s="1" t="str">
        <f>Reference!C1</f>
        <v>T (°C)</v>
      </c>
      <c r="D1" s="1" t="str">
        <f>Reference!D1</f>
        <v>h (kJ/kg)</v>
      </c>
      <c r="E1" s="1" t="str">
        <f>Reference!E1</f>
        <v>s (kJ/kg K)</v>
      </c>
      <c r="F1" s="1" t="str">
        <f>Reference!F1</f>
        <v>m (kg/s)</v>
      </c>
      <c r="G1" s="1" t="str">
        <f>Reference!G1</f>
        <v>B (kW)</v>
      </c>
    </row>
    <row r="2" spans="1:7" x14ac:dyDescent="0.25">
      <c r="A2" s="1" t="str">
        <f>Reference!A2</f>
        <v>B1</v>
      </c>
      <c r="B2">
        <v>100</v>
      </c>
      <c r="C2">
        <v>500</v>
      </c>
      <c r="D2">
        <v>3374</v>
      </c>
      <c r="E2">
        <v>6.5970000000000004</v>
      </c>
      <c r="F2">
        <v>83.76</v>
      </c>
      <c r="G2">
        <v>120857</v>
      </c>
    </row>
    <row r="3" spans="1:7" x14ac:dyDescent="0.25">
      <c r="A3" s="1" t="str">
        <f>Reference!A3</f>
        <v>B2</v>
      </c>
      <c r="B3">
        <v>20</v>
      </c>
      <c r="C3">
        <v>281.3</v>
      </c>
      <c r="D3">
        <v>2979</v>
      </c>
      <c r="E3">
        <v>6.6870000000000003</v>
      </c>
      <c r="F3">
        <v>72.3</v>
      </c>
      <c r="G3">
        <v>73841</v>
      </c>
    </row>
    <row r="4" spans="1:7" x14ac:dyDescent="0.25">
      <c r="A4" s="1" t="str">
        <f>Reference!A4</f>
        <v>B3</v>
      </c>
      <c r="B4">
        <v>10</v>
      </c>
      <c r="C4">
        <v>205.9</v>
      </c>
      <c r="D4">
        <v>2841</v>
      </c>
      <c r="E4">
        <v>6.7229999999999999</v>
      </c>
      <c r="F4">
        <v>72.3</v>
      </c>
      <c r="G4">
        <v>63159</v>
      </c>
    </row>
    <row r="5" spans="1:7" x14ac:dyDescent="0.25">
      <c r="A5" s="1" t="str">
        <f>Reference!A5</f>
        <v>B4</v>
      </c>
      <c r="B5">
        <v>10</v>
      </c>
      <c r="C5">
        <v>450</v>
      </c>
      <c r="D5">
        <v>3371</v>
      </c>
      <c r="E5">
        <v>7.6180000000000003</v>
      </c>
      <c r="F5">
        <v>72.3</v>
      </c>
      <c r="G5">
        <v>82454</v>
      </c>
    </row>
    <row r="6" spans="1:7" x14ac:dyDescent="0.25">
      <c r="A6" s="1" t="str">
        <f>Reference!A6</f>
        <v>B5</v>
      </c>
      <c r="B6">
        <v>4</v>
      </c>
      <c r="C6">
        <v>329.5</v>
      </c>
      <c r="D6">
        <v>3127</v>
      </c>
      <c r="E6">
        <v>7.6689999999999996</v>
      </c>
      <c r="F6">
        <v>62.46</v>
      </c>
      <c r="G6">
        <v>55082</v>
      </c>
    </row>
    <row r="7" spans="1:7" x14ac:dyDescent="0.25">
      <c r="A7" s="1" t="str">
        <f>Reference!A7</f>
        <v>B6</v>
      </c>
      <c r="B7">
        <v>0.06</v>
      </c>
      <c r="C7">
        <v>36.17</v>
      </c>
      <c r="D7">
        <v>2447</v>
      </c>
      <c r="E7">
        <v>7.9409999999999998</v>
      </c>
      <c r="F7">
        <v>62.46</v>
      </c>
      <c r="G7">
        <v>7599</v>
      </c>
    </row>
    <row r="8" spans="1:7" x14ac:dyDescent="0.25">
      <c r="A8" s="1" t="str">
        <f>Reference!A8</f>
        <v>B7</v>
      </c>
      <c r="B8">
        <v>0.06</v>
      </c>
      <c r="C8">
        <v>36.17</v>
      </c>
      <c r="D8">
        <v>151.5</v>
      </c>
      <c r="E8">
        <v>0.52080000000000004</v>
      </c>
      <c r="F8">
        <v>62.46</v>
      </c>
      <c r="G8">
        <v>106.5</v>
      </c>
    </row>
    <row r="9" spans="1:7" x14ac:dyDescent="0.25">
      <c r="A9" s="1" t="str">
        <f>Reference!A9</f>
        <v>B8</v>
      </c>
      <c r="B9">
        <v>4</v>
      </c>
      <c r="C9">
        <v>36.19</v>
      </c>
      <c r="D9">
        <v>151.9</v>
      </c>
      <c r="E9">
        <v>0.52100000000000002</v>
      </c>
      <c r="F9">
        <v>62.46</v>
      </c>
      <c r="G9">
        <v>131.5</v>
      </c>
    </row>
    <row r="10" spans="1:7" x14ac:dyDescent="0.25">
      <c r="A10" s="1" t="str">
        <f>Reference!A10</f>
        <v>B9</v>
      </c>
      <c r="B10">
        <v>4</v>
      </c>
      <c r="C10">
        <v>143.6</v>
      </c>
      <c r="D10">
        <v>604.9</v>
      </c>
      <c r="E10">
        <v>1.7769999999999999</v>
      </c>
      <c r="F10">
        <v>83.76</v>
      </c>
      <c r="G10">
        <v>7276</v>
      </c>
    </row>
    <row r="11" spans="1:7" x14ac:dyDescent="0.25">
      <c r="A11" s="1" t="str">
        <f>Reference!A11</f>
        <v>B10</v>
      </c>
      <c r="B11">
        <v>105</v>
      </c>
      <c r="C11">
        <v>145.1</v>
      </c>
      <c r="D11">
        <v>617.70000000000005</v>
      </c>
      <c r="E11">
        <v>1.782</v>
      </c>
      <c r="F11">
        <v>83.76</v>
      </c>
      <c r="G11">
        <v>8239</v>
      </c>
    </row>
    <row r="12" spans="1:7" x14ac:dyDescent="0.25">
      <c r="A12" s="1" t="str">
        <f>Reference!A12</f>
        <v>B11</v>
      </c>
      <c r="B12">
        <v>105</v>
      </c>
      <c r="C12">
        <v>210</v>
      </c>
      <c r="D12">
        <v>900.8</v>
      </c>
      <c r="E12">
        <v>2.41</v>
      </c>
      <c r="F12">
        <v>83.76</v>
      </c>
      <c r="G12">
        <v>16508</v>
      </c>
    </row>
    <row r="13" spans="1:7" x14ac:dyDescent="0.25">
      <c r="A13" s="1" t="str">
        <f>Reference!A13</f>
        <v>B12</v>
      </c>
      <c r="B13">
        <v>20</v>
      </c>
      <c r="C13">
        <v>281.3</v>
      </c>
      <c r="D13">
        <v>2979</v>
      </c>
      <c r="E13">
        <v>6.6870000000000003</v>
      </c>
      <c r="F13">
        <v>11.45</v>
      </c>
      <c r="G13">
        <v>11695</v>
      </c>
    </row>
    <row r="14" spans="1:7" x14ac:dyDescent="0.25">
      <c r="A14" s="1" t="str">
        <f>Reference!A14</f>
        <v>B13</v>
      </c>
      <c r="B14">
        <v>20</v>
      </c>
      <c r="C14">
        <v>212.4</v>
      </c>
      <c r="D14">
        <v>908.7</v>
      </c>
      <c r="E14">
        <v>2.4470000000000001</v>
      </c>
      <c r="F14">
        <v>11.45</v>
      </c>
      <c r="G14">
        <v>2224</v>
      </c>
    </row>
    <row r="15" spans="1:7" x14ac:dyDescent="0.25">
      <c r="A15" s="1" t="str">
        <f>Reference!A15</f>
        <v>B14</v>
      </c>
      <c r="B15">
        <v>4</v>
      </c>
      <c r="C15">
        <v>329.5</v>
      </c>
      <c r="D15">
        <v>3127</v>
      </c>
      <c r="E15">
        <v>7.6689999999999996</v>
      </c>
      <c r="F15">
        <v>9.8390000000000004</v>
      </c>
      <c r="G15">
        <v>8677</v>
      </c>
    </row>
    <row r="16" spans="1:7" x14ac:dyDescent="0.25">
      <c r="A16" s="1" t="str">
        <f>Reference!A16</f>
        <v>GN</v>
      </c>
      <c r="F16">
        <v>5.7750000000000004</v>
      </c>
      <c r="G16">
        <v>288733</v>
      </c>
    </row>
    <row r="17" spans="1:7" x14ac:dyDescent="0.25">
      <c r="A17" s="1" t="str">
        <f>Reference!A17</f>
        <v>WTA1</v>
      </c>
      <c r="G17">
        <v>33116</v>
      </c>
    </row>
    <row r="18" spans="1:7" x14ac:dyDescent="0.25">
      <c r="A18" s="1" t="str">
        <f>Reference!A18</f>
        <v>WTA2</v>
      </c>
      <c r="G18">
        <v>9926</v>
      </c>
    </row>
    <row r="19" spans="1:7" x14ac:dyDescent="0.25">
      <c r="A19" s="1" t="str">
        <f>Reference!A19</f>
        <v>WTB1</v>
      </c>
      <c r="G19">
        <v>17622</v>
      </c>
    </row>
    <row r="20" spans="1:7" x14ac:dyDescent="0.25">
      <c r="A20" s="1" t="str">
        <f>Reference!A20</f>
        <v>WTB2</v>
      </c>
      <c r="G20">
        <v>42504</v>
      </c>
    </row>
    <row r="21" spans="1:7" x14ac:dyDescent="0.25">
      <c r="A21" s="1" t="str">
        <f>Reference!A21</f>
        <v>WP1</v>
      </c>
      <c r="G21">
        <v>29.14</v>
      </c>
    </row>
    <row r="22" spans="1:7" x14ac:dyDescent="0.25">
      <c r="A22" s="1" t="str">
        <f>Reference!A22</f>
        <v>WP2</v>
      </c>
      <c r="G22">
        <v>1076</v>
      </c>
    </row>
    <row r="23" spans="1:7" x14ac:dyDescent="0.25">
      <c r="A23" s="1" t="str">
        <f>Reference!A23</f>
        <v>WN</v>
      </c>
      <c r="G23">
        <v>100000</v>
      </c>
    </row>
    <row r="24" spans="1:7" x14ac:dyDescent="0.25">
      <c r="A24" s="1" t="str">
        <f>Reference!A24</f>
        <v>QC</v>
      </c>
      <c r="G24">
        <v>7493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G1"/>
    </sheetView>
  </sheetViews>
  <sheetFormatPr baseColWidth="10" defaultRowHeight="15" x14ac:dyDescent="0.25"/>
  <cols>
    <col min="1" max="1" width="8.140625" customWidth="1"/>
    <col min="2" max="7" width="10" customWidth="1"/>
  </cols>
  <sheetData>
    <row r="1" spans="1:7" x14ac:dyDescent="0.25">
      <c r="A1" s="1" t="str">
        <f>Reference!A1</f>
        <v>key</v>
      </c>
      <c r="B1" s="1" t="str">
        <f>Reference!B1</f>
        <v>p (bar)</v>
      </c>
      <c r="C1" s="1" t="str">
        <f>Reference!C1</f>
        <v>T (°C)</v>
      </c>
      <c r="D1" s="1" t="str">
        <f>Reference!D1</f>
        <v>h (kJ/kg)</v>
      </c>
      <c r="E1" s="1" t="str">
        <f>Reference!E1</f>
        <v>s (kJ/kg K)</v>
      </c>
      <c r="F1" s="1" t="str">
        <f>Reference!F1</f>
        <v>m (kg/s)</v>
      </c>
      <c r="G1" s="1" t="str">
        <f>Reference!G1</f>
        <v>B (kW)</v>
      </c>
    </row>
    <row r="2" spans="1:7" x14ac:dyDescent="0.25">
      <c r="A2" s="1" t="str">
        <f>Reference!A2</f>
        <v>B1</v>
      </c>
      <c r="B2">
        <v>100</v>
      </c>
      <c r="C2">
        <v>500</v>
      </c>
      <c r="D2">
        <v>3374</v>
      </c>
      <c r="E2">
        <v>6.5970000000000004</v>
      </c>
      <c r="F2">
        <v>83.8</v>
      </c>
      <c r="G2">
        <v>120916</v>
      </c>
    </row>
    <row r="3" spans="1:7" x14ac:dyDescent="0.25">
      <c r="A3" s="1" t="str">
        <f>Reference!A3</f>
        <v>B2</v>
      </c>
      <c r="B3">
        <v>20</v>
      </c>
      <c r="C3">
        <v>279.39999999999998</v>
      </c>
      <c r="D3">
        <v>2974</v>
      </c>
      <c r="E3">
        <v>6.6790000000000003</v>
      </c>
      <c r="F3">
        <v>72.31</v>
      </c>
      <c r="G3">
        <v>73701</v>
      </c>
    </row>
    <row r="4" spans="1:7" x14ac:dyDescent="0.25">
      <c r="A4" s="1" t="str">
        <f>Reference!A4</f>
        <v>B3</v>
      </c>
      <c r="B4">
        <v>10</v>
      </c>
      <c r="C4">
        <v>203.6</v>
      </c>
      <c r="D4">
        <v>2836</v>
      </c>
      <c r="E4">
        <v>6.7110000000000003</v>
      </c>
      <c r="F4">
        <v>72.31</v>
      </c>
      <c r="G4">
        <v>63018</v>
      </c>
    </row>
    <row r="5" spans="1:7" x14ac:dyDescent="0.25">
      <c r="A5" s="1" t="str">
        <f>Reference!A5</f>
        <v>B4</v>
      </c>
      <c r="B5">
        <v>10</v>
      </c>
      <c r="C5">
        <v>450</v>
      </c>
      <c r="D5">
        <v>3371</v>
      </c>
      <c r="E5">
        <v>7.6180000000000003</v>
      </c>
      <c r="F5">
        <v>72.31</v>
      </c>
      <c r="G5">
        <v>82466</v>
      </c>
    </row>
    <row r="6" spans="1:7" x14ac:dyDescent="0.25">
      <c r="A6" s="1" t="str">
        <f>Reference!A6</f>
        <v>B5</v>
      </c>
      <c r="B6">
        <v>4</v>
      </c>
      <c r="C6">
        <v>328.1</v>
      </c>
      <c r="D6">
        <v>3124</v>
      </c>
      <c r="E6">
        <v>7.6639999999999997</v>
      </c>
      <c r="F6">
        <v>62.47</v>
      </c>
      <c r="G6">
        <v>54997</v>
      </c>
    </row>
    <row r="7" spans="1:7" x14ac:dyDescent="0.25">
      <c r="A7" s="1" t="str">
        <f>Reference!A7</f>
        <v>B6</v>
      </c>
      <c r="B7">
        <v>0.06</v>
      </c>
      <c r="C7">
        <v>36.17</v>
      </c>
      <c r="D7">
        <v>2437</v>
      </c>
      <c r="E7">
        <v>7.9109999999999996</v>
      </c>
      <c r="F7">
        <v>62.47</v>
      </c>
      <c r="G7">
        <v>7570</v>
      </c>
    </row>
    <row r="8" spans="1:7" x14ac:dyDescent="0.25">
      <c r="A8" s="1" t="str">
        <f>Reference!A8</f>
        <v>B7</v>
      </c>
      <c r="B8">
        <v>0.06</v>
      </c>
      <c r="C8">
        <v>36.17</v>
      </c>
      <c r="D8">
        <v>151.5</v>
      </c>
      <c r="E8">
        <v>0.52080000000000004</v>
      </c>
      <c r="F8">
        <v>62.47</v>
      </c>
      <c r="G8">
        <v>106.5</v>
      </c>
    </row>
    <row r="9" spans="1:7" x14ac:dyDescent="0.25">
      <c r="A9" s="1" t="str">
        <f>Reference!A9</f>
        <v>B8</v>
      </c>
      <c r="B9">
        <v>4</v>
      </c>
      <c r="C9">
        <v>36.19</v>
      </c>
      <c r="D9">
        <v>151.9</v>
      </c>
      <c r="E9">
        <v>0.52100000000000002</v>
      </c>
      <c r="F9">
        <v>62.47</v>
      </c>
      <c r="G9">
        <v>131.5</v>
      </c>
    </row>
    <row r="10" spans="1:7" x14ac:dyDescent="0.25">
      <c r="A10" s="1" t="str">
        <f>Reference!A10</f>
        <v>B9</v>
      </c>
      <c r="B10">
        <v>4</v>
      </c>
      <c r="C10">
        <v>143.6</v>
      </c>
      <c r="D10">
        <v>604.9</v>
      </c>
      <c r="E10">
        <v>1.7769999999999999</v>
      </c>
      <c r="F10">
        <v>83.8</v>
      </c>
      <c r="G10">
        <v>7280</v>
      </c>
    </row>
    <row r="11" spans="1:7" x14ac:dyDescent="0.25">
      <c r="A11" s="1" t="str">
        <f>Reference!A11</f>
        <v>B10</v>
      </c>
      <c r="B11">
        <v>105</v>
      </c>
      <c r="C11">
        <v>145.1</v>
      </c>
      <c r="D11">
        <v>617.70000000000005</v>
      </c>
      <c r="E11">
        <v>1.782</v>
      </c>
      <c r="F11">
        <v>83.8</v>
      </c>
      <c r="G11">
        <v>8243</v>
      </c>
    </row>
    <row r="12" spans="1:7" x14ac:dyDescent="0.25">
      <c r="A12" s="1" t="str">
        <f>Reference!A12</f>
        <v>B11</v>
      </c>
      <c r="B12">
        <v>105</v>
      </c>
      <c r="C12">
        <v>210</v>
      </c>
      <c r="D12">
        <v>900.8</v>
      </c>
      <c r="E12">
        <v>2.41</v>
      </c>
      <c r="F12">
        <v>83.8</v>
      </c>
      <c r="G12">
        <v>16516</v>
      </c>
    </row>
    <row r="13" spans="1:7" x14ac:dyDescent="0.25">
      <c r="A13" s="1" t="str">
        <f>Reference!A13</f>
        <v>B12</v>
      </c>
      <c r="B13">
        <v>20</v>
      </c>
      <c r="C13">
        <v>279.39999999999998</v>
      </c>
      <c r="D13">
        <v>2974</v>
      </c>
      <c r="E13">
        <v>6.6790000000000003</v>
      </c>
      <c r="F13">
        <v>11.48</v>
      </c>
      <c r="G13">
        <v>11702</v>
      </c>
    </row>
    <row r="14" spans="1:7" x14ac:dyDescent="0.25">
      <c r="A14" s="1" t="str">
        <f>Reference!A14</f>
        <v>B13</v>
      </c>
      <c r="B14">
        <v>20</v>
      </c>
      <c r="C14">
        <v>212.4</v>
      </c>
      <c r="D14">
        <v>908.7</v>
      </c>
      <c r="E14">
        <v>2.4470000000000001</v>
      </c>
      <c r="F14">
        <v>11.48</v>
      </c>
      <c r="G14">
        <v>2230</v>
      </c>
    </row>
    <row r="15" spans="1:7" x14ac:dyDescent="0.25">
      <c r="A15" s="1" t="str">
        <f>Reference!A15</f>
        <v>B14</v>
      </c>
      <c r="B15">
        <v>4</v>
      </c>
      <c r="C15">
        <v>328.1</v>
      </c>
      <c r="D15">
        <v>3124</v>
      </c>
      <c r="E15">
        <v>7.6639999999999997</v>
      </c>
      <c r="F15">
        <v>9.8469999999999995</v>
      </c>
      <c r="G15">
        <v>8669</v>
      </c>
    </row>
    <row r="16" spans="1:7" x14ac:dyDescent="0.25">
      <c r="A16" s="1" t="str">
        <f>Reference!A16</f>
        <v>GN</v>
      </c>
      <c r="F16">
        <v>5.7859999999999996</v>
      </c>
      <c r="G16">
        <v>289318</v>
      </c>
    </row>
    <row r="17" spans="1:7" x14ac:dyDescent="0.25">
      <c r="A17" s="1" t="str">
        <f>Reference!A17</f>
        <v>WTA1</v>
      </c>
      <c r="G17">
        <v>33505</v>
      </c>
    </row>
    <row r="18" spans="1:7" x14ac:dyDescent="0.25">
      <c r="A18" s="1" t="str">
        <f>Reference!A18</f>
        <v>WTA2</v>
      </c>
      <c r="G18">
        <v>9996</v>
      </c>
    </row>
    <row r="19" spans="1:7" x14ac:dyDescent="0.25">
      <c r="A19" s="1" t="str">
        <f>Reference!A19</f>
        <v>WTB1</v>
      </c>
      <c r="G19">
        <v>17823</v>
      </c>
    </row>
    <row r="20" spans="1:7" x14ac:dyDescent="0.25">
      <c r="A20" s="1" t="str">
        <f>Reference!A20</f>
        <v>WTB2</v>
      </c>
      <c r="G20">
        <v>42909</v>
      </c>
    </row>
    <row r="21" spans="1:7" x14ac:dyDescent="0.25">
      <c r="A21" s="1" t="str">
        <f>Reference!A21</f>
        <v>WP1</v>
      </c>
      <c r="G21">
        <v>29.14</v>
      </c>
    </row>
    <row r="22" spans="1:7" x14ac:dyDescent="0.25">
      <c r="A22" s="1" t="str">
        <f>Reference!A22</f>
        <v>WP2</v>
      </c>
      <c r="G22">
        <v>1076</v>
      </c>
    </row>
    <row r="23" spans="1:7" x14ac:dyDescent="0.25">
      <c r="A23" s="1" t="str">
        <f>Reference!A23</f>
        <v>WN</v>
      </c>
      <c r="G23">
        <v>100000</v>
      </c>
    </row>
    <row r="24" spans="1:7" x14ac:dyDescent="0.25">
      <c r="A24" s="1" t="str">
        <f>Reference!A24</f>
        <v>QC</v>
      </c>
      <c r="G24">
        <v>7463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G1"/>
    </sheetView>
  </sheetViews>
  <sheetFormatPr baseColWidth="10" defaultRowHeight="15" x14ac:dyDescent="0.25"/>
  <cols>
    <col min="1" max="1" width="7.140625" customWidth="1"/>
    <col min="9" max="9" width="5" bestFit="1" customWidth="1"/>
    <col min="10" max="11" width="6" bestFit="1" customWidth="1"/>
    <col min="12" max="12" width="7" bestFit="1" customWidth="1"/>
    <col min="13" max="13" width="6" bestFit="1" customWidth="1"/>
    <col min="14" max="15" width="7" bestFit="1" customWidth="1"/>
  </cols>
  <sheetData>
    <row r="1" spans="1:7" x14ac:dyDescent="0.25">
      <c r="A1" s="1" t="str">
        <f>Reference!A1</f>
        <v>key</v>
      </c>
      <c r="B1" s="1" t="str">
        <f>Reference!B1</f>
        <v>p (bar)</v>
      </c>
      <c r="C1" s="1" t="str">
        <f>Reference!C1</f>
        <v>T (°C)</v>
      </c>
      <c r="D1" s="1" t="str">
        <f>Reference!D1</f>
        <v>h (kJ/kg)</v>
      </c>
      <c r="E1" s="1" t="str">
        <f>Reference!E1</f>
        <v>s (kJ/kg K)</v>
      </c>
      <c r="F1" s="1" t="str">
        <f>Reference!F1</f>
        <v>m (kg/s)</v>
      </c>
      <c r="G1" s="1" t="str">
        <f>Reference!G1</f>
        <v>B (kW)</v>
      </c>
    </row>
    <row r="2" spans="1:7" x14ac:dyDescent="0.25">
      <c r="A2" s="1" t="str">
        <f>Reference!A2</f>
        <v>B1</v>
      </c>
      <c r="B2">
        <v>100</v>
      </c>
      <c r="C2">
        <v>500</v>
      </c>
      <c r="D2">
        <v>3374</v>
      </c>
      <c r="E2">
        <v>6.5970000000000004</v>
      </c>
      <c r="F2">
        <v>84.43</v>
      </c>
      <c r="G2">
        <v>121830</v>
      </c>
    </row>
    <row r="3" spans="1:7" x14ac:dyDescent="0.25">
      <c r="A3" s="1" t="str">
        <f>Reference!A3</f>
        <v>B2</v>
      </c>
      <c r="B3">
        <v>20</v>
      </c>
      <c r="C3">
        <v>279.39999999999998</v>
      </c>
      <c r="D3">
        <v>2974</v>
      </c>
      <c r="E3">
        <v>6.6790000000000003</v>
      </c>
      <c r="F3">
        <v>72.86</v>
      </c>
      <c r="G3">
        <v>74258</v>
      </c>
    </row>
    <row r="4" spans="1:7" x14ac:dyDescent="0.25">
      <c r="A4" s="1" t="str">
        <f>Reference!A4</f>
        <v>B3</v>
      </c>
      <c r="B4">
        <v>10</v>
      </c>
      <c r="C4">
        <v>203.6</v>
      </c>
      <c r="D4">
        <v>2836</v>
      </c>
      <c r="E4">
        <v>6.7110000000000003</v>
      </c>
      <c r="F4">
        <v>72.86</v>
      </c>
      <c r="G4">
        <v>63494</v>
      </c>
    </row>
    <row r="5" spans="1:7" x14ac:dyDescent="0.25">
      <c r="A5" s="1" t="str">
        <f>Reference!A5</f>
        <v>B4</v>
      </c>
      <c r="B5">
        <v>10</v>
      </c>
      <c r="C5">
        <v>450</v>
      </c>
      <c r="D5">
        <v>3371</v>
      </c>
      <c r="E5">
        <v>7.6180000000000003</v>
      </c>
      <c r="F5">
        <v>72.86</v>
      </c>
      <c r="G5">
        <v>83089</v>
      </c>
    </row>
    <row r="6" spans="1:7" x14ac:dyDescent="0.25">
      <c r="A6" s="1" t="str">
        <f>Reference!A6</f>
        <v>B5</v>
      </c>
      <c r="B6">
        <v>4</v>
      </c>
      <c r="C6">
        <v>328.1</v>
      </c>
      <c r="D6">
        <v>3124</v>
      </c>
      <c r="E6">
        <v>7.6639999999999997</v>
      </c>
      <c r="F6">
        <v>63.42</v>
      </c>
      <c r="G6">
        <v>55834</v>
      </c>
    </row>
    <row r="7" spans="1:7" x14ac:dyDescent="0.25">
      <c r="A7" s="1" t="str">
        <f>Reference!A7</f>
        <v>B6</v>
      </c>
      <c r="B7">
        <v>0.08</v>
      </c>
      <c r="C7">
        <v>41.52</v>
      </c>
      <c r="D7">
        <v>2472</v>
      </c>
      <c r="E7">
        <v>7.8949999999999996</v>
      </c>
      <c r="F7">
        <v>63.42</v>
      </c>
      <c r="G7">
        <v>10159</v>
      </c>
    </row>
    <row r="8" spans="1:7" x14ac:dyDescent="0.25">
      <c r="A8" s="1" t="str">
        <f>Reference!A8</f>
        <v>B7</v>
      </c>
      <c r="B8">
        <v>0.08</v>
      </c>
      <c r="C8">
        <v>41.52</v>
      </c>
      <c r="D8">
        <v>173.9</v>
      </c>
      <c r="E8">
        <v>0.59250000000000003</v>
      </c>
      <c r="F8">
        <v>63.42</v>
      </c>
      <c r="G8">
        <v>193.9</v>
      </c>
    </row>
    <row r="9" spans="1:7" x14ac:dyDescent="0.25">
      <c r="A9" s="1" t="str">
        <f>Reference!A9</f>
        <v>B8</v>
      </c>
      <c r="B9">
        <v>4</v>
      </c>
      <c r="C9">
        <v>41.55</v>
      </c>
      <c r="D9">
        <v>174.3</v>
      </c>
      <c r="E9">
        <v>0.5927</v>
      </c>
      <c r="F9">
        <v>63.42</v>
      </c>
      <c r="G9">
        <v>219.3</v>
      </c>
    </row>
    <row r="10" spans="1:7" x14ac:dyDescent="0.25">
      <c r="A10" s="1" t="str">
        <f>Reference!A10</f>
        <v>B9</v>
      </c>
      <c r="B10">
        <v>4</v>
      </c>
      <c r="C10">
        <v>143.6</v>
      </c>
      <c r="D10">
        <v>604.9</v>
      </c>
      <c r="E10">
        <v>1.7769999999999999</v>
      </c>
      <c r="F10">
        <v>84.43</v>
      </c>
      <c r="G10">
        <v>7335</v>
      </c>
    </row>
    <row r="11" spans="1:7" x14ac:dyDescent="0.25">
      <c r="A11" s="1" t="str">
        <f>Reference!A11</f>
        <v>B10</v>
      </c>
      <c r="B11">
        <v>105</v>
      </c>
      <c r="C11">
        <v>145.1</v>
      </c>
      <c r="D11">
        <v>617.70000000000005</v>
      </c>
      <c r="E11">
        <v>1.782</v>
      </c>
      <c r="F11">
        <v>84.43</v>
      </c>
      <c r="G11">
        <v>8305</v>
      </c>
    </row>
    <row r="12" spans="1:7" x14ac:dyDescent="0.25">
      <c r="A12" s="1" t="str">
        <f>Reference!A12</f>
        <v>B11</v>
      </c>
      <c r="B12">
        <v>105</v>
      </c>
      <c r="C12">
        <v>210</v>
      </c>
      <c r="D12">
        <v>900.8</v>
      </c>
      <c r="E12">
        <v>2.41</v>
      </c>
      <c r="F12">
        <v>84.43</v>
      </c>
      <c r="G12">
        <v>16641</v>
      </c>
    </row>
    <row r="13" spans="1:7" x14ac:dyDescent="0.25">
      <c r="A13" s="1" t="str">
        <f>Reference!A13</f>
        <v>B12</v>
      </c>
      <c r="B13">
        <v>20</v>
      </c>
      <c r="C13">
        <v>279.39999999999998</v>
      </c>
      <c r="D13">
        <v>2974</v>
      </c>
      <c r="E13">
        <v>6.6790000000000003</v>
      </c>
      <c r="F13">
        <v>11.57</v>
      </c>
      <c r="G13">
        <v>11790</v>
      </c>
    </row>
    <row r="14" spans="1:7" x14ac:dyDescent="0.25">
      <c r="A14" s="1" t="str">
        <f>Reference!A14</f>
        <v>B13</v>
      </c>
      <c r="B14">
        <v>20</v>
      </c>
      <c r="C14">
        <v>212.4</v>
      </c>
      <c r="D14">
        <v>908.7</v>
      </c>
      <c r="E14">
        <v>2.4470000000000001</v>
      </c>
      <c r="F14">
        <v>11.57</v>
      </c>
      <c r="G14">
        <v>2247</v>
      </c>
    </row>
    <row r="15" spans="1:7" x14ac:dyDescent="0.25">
      <c r="A15" s="1" t="str">
        <f>Reference!A15</f>
        <v>B14</v>
      </c>
      <c r="B15">
        <v>4</v>
      </c>
      <c r="C15">
        <v>328.1</v>
      </c>
      <c r="D15">
        <v>3124</v>
      </c>
      <c r="E15">
        <v>7.6639999999999997</v>
      </c>
      <c r="F15">
        <v>9.4440000000000008</v>
      </c>
      <c r="G15">
        <v>8315</v>
      </c>
    </row>
    <row r="16" spans="1:7" x14ac:dyDescent="0.25">
      <c r="A16" s="1" t="str">
        <f>Reference!A16</f>
        <v>GN</v>
      </c>
      <c r="F16">
        <v>5.83</v>
      </c>
      <c r="G16">
        <v>291505</v>
      </c>
    </row>
    <row r="17" spans="1:7" x14ac:dyDescent="0.25">
      <c r="A17" s="1" t="str">
        <f>Reference!A17</f>
        <v>WTA1</v>
      </c>
      <c r="G17">
        <v>33758</v>
      </c>
    </row>
    <row r="18" spans="1:7" x14ac:dyDescent="0.25">
      <c r="A18" s="1" t="str">
        <f>Reference!A18</f>
        <v>WTA2</v>
      </c>
      <c r="G18">
        <v>10071</v>
      </c>
    </row>
    <row r="19" spans="1:7" x14ac:dyDescent="0.25">
      <c r="A19" s="1" t="str">
        <f>Reference!A19</f>
        <v>WTB1</v>
      </c>
      <c r="G19">
        <v>17958</v>
      </c>
    </row>
    <row r="20" spans="1:7" x14ac:dyDescent="0.25">
      <c r="A20" s="1" t="str">
        <f>Reference!A20</f>
        <v>WTB2</v>
      </c>
      <c r="G20">
        <v>41391</v>
      </c>
    </row>
    <row r="21" spans="1:7" x14ac:dyDescent="0.25">
      <c r="A21" s="1" t="str">
        <f>Reference!A21</f>
        <v>WP1</v>
      </c>
      <c r="G21">
        <v>29.49</v>
      </c>
    </row>
    <row r="22" spans="1:7" x14ac:dyDescent="0.25">
      <c r="A22" s="1" t="str">
        <f>Reference!A22</f>
        <v>WP2</v>
      </c>
      <c r="G22">
        <v>1084</v>
      </c>
    </row>
    <row r="23" spans="1:7" x14ac:dyDescent="0.25">
      <c r="A23" s="1" t="str">
        <f>Reference!A23</f>
        <v>WN</v>
      </c>
      <c r="G23">
        <v>100000</v>
      </c>
    </row>
    <row r="24" spans="1:7" x14ac:dyDescent="0.25">
      <c r="A24" s="1" t="str">
        <f>Reference!A24</f>
        <v>QC</v>
      </c>
      <c r="G24">
        <v>9965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K17" sqref="K17"/>
    </sheetView>
  </sheetViews>
  <sheetFormatPr baseColWidth="10" defaultRowHeight="15" x14ac:dyDescent="0.25"/>
  <cols>
    <col min="1" max="1" width="7.7109375" customWidth="1"/>
    <col min="8" max="8" width="5" bestFit="1" customWidth="1"/>
    <col min="9" max="10" width="6" bestFit="1" customWidth="1"/>
    <col min="11" max="11" width="7" bestFit="1" customWidth="1"/>
    <col min="12" max="12" width="6" bestFit="1" customWidth="1"/>
    <col min="13" max="14" width="7" bestFit="1" customWidth="1"/>
  </cols>
  <sheetData>
    <row r="1" spans="1:7" x14ac:dyDescent="0.25">
      <c r="A1" s="1" t="str">
        <f>Reference!A1</f>
        <v>key</v>
      </c>
      <c r="B1" s="1" t="str">
        <f>Reference!B1</f>
        <v>p (bar)</v>
      </c>
      <c r="C1" s="1" t="str">
        <f>Reference!C1</f>
        <v>T (°C)</v>
      </c>
      <c r="D1" s="1" t="str">
        <f>Reference!D1</f>
        <v>h (kJ/kg)</v>
      </c>
      <c r="E1" s="1" t="str">
        <f>Reference!E1</f>
        <v>s (kJ/kg K)</v>
      </c>
      <c r="F1" s="1" t="str">
        <f>Reference!F1</f>
        <v>m (kg/s)</v>
      </c>
      <c r="G1" s="1" t="str">
        <f>Reference!G1</f>
        <v>B (kW)</v>
      </c>
    </row>
    <row r="2" spans="1:7" x14ac:dyDescent="0.25">
      <c r="A2" s="1" t="str">
        <f>Reference!A2</f>
        <v>B1</v>
      </c>
      <c r="B2">
        <v>100</v>
      </c>
      <c r="C2">
        <v>490</v>
      </c>
      <c r="D2">
        <v>3348</v>
      </c>
      <c r="E2">
        <v>6.5629999999999997</v>
      </c>
      <c r="F2">
        <v>83.65</v>
      </c>
      <c r="G2">
        <v>119366</v>
      </c>
    </row>
    <row r="3" spans="1:7" x14ac:dyDescent="0.25">
      <c r="A3" s="1" t="str">
        <f>Reference!A3</f>
        <v>B2</v>
      </c>
      <c r="B3">
        <v>20</v>
      </c>
      <c r="C3">
        <v>271.60000000000002</v>
      </c>
      <c r="D3">
        <v>2955</v>
      </c>
      <c r="E3">
        <v>6.6449999999999996</v>
      </c>
      <c r="F3">
        <v>72.09</v>
      </c>
      <c r="G3">
        <v>72842</v>
      </c>
    </row>
    <row r="4" spans="1:7" x14ac:dyDescent="0.25">
      <c r="A4" s="1" t="str">
        <f>Reference!A4</f>
        <v>B3</v>
      </c>
      <c r="B4">
        <v>10</v>
      </c>
      <c r="C4">
        <v>196.8</v>
      </c>
      <c r="D4">
        <v>2820</v>
      </c>
      <c r="E4">
        <v>6.6769999999999996</v>
      </c>
      <c r="F4">
        <v>72.09</v>
      </c>
      <c r="G4">
        <v>62376</v>
      </c>
    </row>
    <row r="5" spans="1:7" x14ac:dyDescent="0.25">
      <c r="A5" s="1" t="str">
        <f>Reference!A5</f>
        <v>B4</v>
      </c>
      <c r="B5">
        <v>10</v>
      </c>
      <c r="C5">
        <v>450</v>
      </c>
      <c r="D5">
        <v>3371</v>
      </c>
      <c r="E5">
        <v>7.6180000000000003</v>
      </c>
      <c r="F5">
        <v>72.09</v>
      </c>
      <c r="G5">
        <v>82209</v>
      </c>
    </row>
    <row r="6" spans="1:7" x14ac:dyDescent="0.25">
      <c r="A6" s="1" t="str">
        <f>Reference!A6</f>
        <v>B5</v>
      </c>
      <c r="B6">
        <v>4</v>
      </c>
      <c r="C6">
        <v>328.1</v>
      </c>
      <c r="D6">
        <v>3124</v>
      </c>
      <c r="E6">
        <v>7.6639999999999997</v>
      </c>
      <c r="F6">
        <v>62.29</v>
      </c>
      <c r="G6">
        <v>54836</v>
      </c>
    </row>
    <row r="7" spans="1:7" x14ac:dyDescent="0.25">
      <c r="A7" s="1" t="str">
        <f>Reference!A7</f>
        <v>B6</v>
      </c>
      <c r="B7">
        <v>0.06</v>
      </c>
      <c r="C7">
        <v>36.17</v>
      </c>
      <c r="D7">
        <v>2437</v>
      </c>
      <c r="E7">
        <v>7.9109999999999996</v>
      </c>
      <c r="F7">
        <v>62.29</v>
      </c>
      <c r="G7">
        <v>7548</v>
      </c>
    </row>
    <row r="8" spans="1:7" x14ac:dyDescent="0.25">
      <c r="A8" s="1" t="str">
        <f>Reference!A8</f>
        <v>B7</v>
      </c>
      <c r="B8">
        <v>0.06</v>
      </c>
      <c r="C8">
        <v>36.17</v>
      </c>
      <c r="D8">
        <v>151.5</v>
      </c>
      <c r="E8">
        <v>0.52080000000000004</v>
      </c>
      <c r="F8">
        <v>62.29</v>
      </c>
      <c r="G8">
        <v>106.2</v>
      </c>
    </row>
    <row r="9" spans="1:7" x14ac:dyDescent="0.25">
      <c r="A9" s="1" t="str">
        <f>Reference!A9</f>
        <v>B8</v>
      </c>
      <c r="B9">
        <v>4</v>
      </c>
      <c r="C9">
        <v>36.19</v>
      </c>
      <c r="D9">
        <v>151.9</v>
      </c>
      <c r="E9">
        <v>0.52100000000000002</v>
      </c>
      <c r="F9">
        <v>62.29</v>
      </c>
      <c r="G9">
        <v>131.1</v>
      </c>
    </row>
    <row r="10" spans="1:7" x14ac:dyDescent="0.25">
      <c r="A10" s="1" t="str">
        <f>Reference!A10</f>
        <v>B9</v>
      </c>
      <c r="B10">
        <v>4</v>
      </c>
      <c r="C10">
        <v>143.6</v>
      </c>
      <c r="D10">
        <v>604.9</v>
      </c>
      <c r="E10">
        <v>1.7769999999999999</v>
      </c>
      <c r="F10">
        <v>83.65</v>
      </c>
      <c r="G10">
        <v>7268</v>
      </c>
    </row>
    <row r="11" spans="1:7" x14ac:dyDescent="0.25">
      <c r="A11" s="1" t="str">
        <f>Reference!A11</f>
        <v>B10</v>
      </c>
      <c r="B11">
        <v>106</v>
      </c>
      <c r="C11">
        <v>145.1</v>
      </c>
      <c r="D11">
        <v>617.9</v>
      </c>
      <c r="E11">
        <v>1.782</v>
      </c>
      <c r="F11">
        <v>83.65</v>
      </c>
      <c r="G11">
        <v>8238</v>
      </c>
    </row>
    <row r="12" spans="1:7" x14ac:dyDescent="0.25">
      <c r="A12" s="1" t="str">
        <f>Reference!A12</f>
        <v>B11</v>
      </c>
      <c r="B12">
        <v>106</v>
      </c>
      <c r="C12">
        <v>210</v>
      </c>
      <c r="D12">
        <v>900.8</v>
      </c>
      <c r="E12">
        <v>2.41</v>
      </c>
      <c r="F12">
        <v>83.65</v>
      </c>
      <c r="G12">
        <v>16495</v>
      </c>
    </row>
    <row r="13" spans="1:7" x14ac:dyDescent="0.25">
      <c r="A13" s="1" t="str">
        <f>Reference!A13</f>
        <v>B12</v>
      </c>
      <c r="B13">
        <v>20</v>
      </c>
      <c r="C13">
        <v>271.60000000000002</v>
      </c>
      <c r="D13">
        <v>2955</v>
      </c>
      <c r="E13">
        <v>6.6449999999999996</v>
      </c>
      <c r="F13">
        <v>11.56</v>
      </c>
      <c r="G13">
        <v>11684</v>
      </c>
    </row>
    <row r="14" spans="1:7" x14ac:dyDescent="0.25">
      <c r="A14" s="1" t="str">
        <f>Reference!A14</f>
        <v>B13</v>
      </c>
      <c r="B14">
        <v>20</v>
      </c>
      <c r="C14">
        <v>212.4</v>
      </c>
      <c r="D14">
        <v>908.7</v>
      </c>
      <c r="E14">
        <v>2.4470000000000001</v>
      </c>
      <c r="F14">
        <v>11.56</v>
      </c>
      <c r="G14">
        <v>2246</v>
      </c>
    </row>
    <row r="15" spans="1:7" x14ac:dyDescent="0.25">
      <c r="A15" s="1" t="str">
        <f>Reference!A15</f>
        <v>B14</v>
      </c>
      <c r="B15">
        <v>4</v>
      </c>
      <c r="C15">
        <v>328.1</v>
      </c>
      <c r="D15">
        <v>3124</v>
      </c>
      <c r="E15">
        <v>7.6639999999999997</v>
      </c>
      <c r="F15">
        <v>9.8040000000000003</v>
      </c>
      <c r="G15">
        <v>8632</v>
      </c>
    </row>
    <row r="16" spans="1:7" x14ac:dyDescent="0.25">
      <c r="A16" s="1" t="str">
        <f>Reference!A16</f>
        <v>GN</v>
      </c>
      <c r="F16">
        <v>5.7519999999999998</v>
      </c>
      <c r="G16">
        <v>287575</v>
      </c>
    </row>
    <row r="17" spans="1:7" x14ac:dyDescent="0.25">
      <c r="A17" s="1" t="str">
        <f>Reference!A17</f>
        <v>WTA1</v>
      </c>
      <c r="G17">
        <v>32843</v>
      </c>
    </row>
    <row r="18" spans="1:7" x14ac:dyDescent="0.25">
      <c r="A18" s="1" t="str">
        <f>Reference!A18</f>
        <v>WTA2</v>
      </c>
      <c r="G18">
        <v>9784</v>
      </c>
    </row>
    <row r="19" spans="1:7" x14ac:dyDescent="0.25">
      <c r="A19" s="1" t="str">
        <f>Reference!A19</f>
        <v>WTB1</v>
      </c>
      <c r="G19">
        <v>17767</v>
      </c>
    </row>
    <row r="20" spans="1:7" x14ac:dyDescent="0.25">
      <c r="A20" s="1" t="str">
        <f>Reference!A20</f>
        <v>WTB2</v>
      </c>
      <c r="G20">
        <v>42784</v>
      </c>
    </row>
    <row r="21" spans="1:7" x14ac:dyDescent="0.25">
      <c r="A21" s="1" t="str">
        <f>Reference!A21</f>
        <v>WP1</v>
      </c>
      <c r="G21">
        <v>29.05</v>
      </c>
    </row>
    <row r="22" spans="1:7" x14ac:dyDescent="0.25">
      <c r="A22" s="1" t="str">
        <f>Reference!A22</f>
        <v>WP2</v>
      </c>
      <c r="G22">
        <v>1085</v>
      </c>
    </row>
    <row r="23" spans="1:7" x14ac:dyDescent="0.25">
      <c r="A23" s="1" t="str">
        <f>Reference!A23</f>
        <v>WN</v>
      </c>
      <c r="G23">
        <v>100000</v>
      </c>
    </row>
    <row r="24" spans="1:7" x14ac:dyDescent="0.25">
      <c r="A24" s="1" t="str">
        <f>Reference!A24</f>
        <v>QC</v>
      </c>
      <c r="G24">
        <v>7441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Exergy</vt:lpstr>
      <vt:lpstr>Index</vt:lpstr>
      <vt:lpstr>Reference</vt:lpstr>
      <vt:lpstr>ETV89</vt:lpstr>
      <vt:lpstr>ALT97</vt:lpstr>
      <vt:lpstr>CND8</vt:lpstr>
      <vt:lpstr>T490</vt:lpstr>
      <vt:lpstr>'ALT97'!ALT97_</vt:lpstr>
      <vt:lpstr>'CND8'!CND8_</vt:lpstr>
      <vt:lpstr>'ETV89'!ETV89_</vt:lpstr>
      <vt:lpstr>'T490'!T490_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César Torres Cuadra</cp:lastModifiedBy>
  <dcterms:created xsi:type="dcterms:W3CDTF">2023-06-05T18:05:15Z</dcterms:created>
  <dcterms:modified xsi:type="dcterms:W3CDTF">2023-06-05T18:43:29Z</dcterms:modified>
</cp:coreProperties>
</file>